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8145"/>
  </bookViews>
  <sheets>
    <sheet name="Ark1" sheetId="1" r:id="rId1"/>
  </sheets>
  <calcPr calcId="145621"/>
</workbook>
</file>

<file path=xl/calcChain.xml><?xml version="1.0" encoding="utf-8"?>
<calcChain xmlns="http://schemas.openxmlformats.org/spreadsheetml/2006/main">
  <c r="B15" i="1" l="1"/>
  <c r="D60" i="1"/>
  <c r="D21" i="1"/>
  <c r="D15" i="1"/>
  <c r="D71" i="1" l="1"/>
  <c r="C56" i="1"/>
  <c r="C21" i="1" l="1"/>
  <c r="B43" i="1" l="1"/>
  <c r="B18" i="1" l="1"/>
  <c r="C15" i="1" l="1"/>
  <c r="C71" i="1" l="1"/>
  <c r="C60" i="1"/>
</calcChain>
</file>

<file path=xl/sharedStrings.xml><?xml version="1.0" encoding="utf-8"?>
<sst xmlns="http://schemas.openxmlformats.org/spreadsheetml/2006/main" count="80" uniqueCount="50">
  <si>
    <t xml:space="preserve">               4530 - Arrangement</t>
  </si>
  <si>
    <t xml:space="preserve">               7730 - Overføring til andre</t>
  </si>
  <si>
    <t xml:space="preserve">          Sum</t>
  </si>
  <si>
    <t xml:space="preserve">          20213 - ABV</t>
  </si>
  <si>
    <t xml:space="preserve">               5410 - Arbeidsgiveravgift</t>
  </si>
  <si>
    <t xml:space="preserve">               3270 - Andre inntekter</t>
  </si>
  <si>
    <t xml:space="preserve">               5040 - Honorar/ekstrahjelp</t>
  </si>
  <si>
    <t xml:space="preserve">               5050 - Ref lønn (ikke off.)</t>
  </si>
  <si>
    <t xml:space="preserve">               6720 - Datatjenester</t>
  </si>
  <si>
    <t xml:space="preserve">               6860 - Møter</t>
  </si>
  <si>
    <t xml:space="preserve">               7100 - Skyssgodtgjørelse</t>
  </si>
  <si>
    <t xml:space="preserve">               7130 - Reiseutgifter</t>
  </si>
  <si>
    <t xml:space="preserve">               7150 - Diett</t>
  </si>
  <si>
    <t xml:space="preserve">               7320 - Annonsering</t>
  </si>
  <si>
    <t xml:space="preserve">               7380 - Gaver</t>
  </si>
  <si>
    <t xml:space="preserve">               3241 - Midler fra tidligere år</t>
  </si>
  <si>
    <t xml:space="preserve">               6722 - Datatjenester u mva</t>
  </si>
  <si>
    <t xml:space="preserve">               6801 - Ref. adm.kostnader</t>
  </si>
  <si>
    <t xml:space="preserve">          20202 - Reisestipend</t>
  </si>
  <si>
    <t xml:space="preserve">     202 - OU</t>
  </si>
  <si>
    <t xml:space="preserve">          20201 - Felles</t>
  </si>
  <si>
    <t xml:space="preserve">          20203 - Stabstur</t>
  </si>
  <si>
    <t xml:space="preserve">          20205 - Kirkemusikk</t>
  </si>
  <si>
    <t xml:space="preserve">          20206 - Kirketjenerskolen</t>
  </si>
  <si>
    <t xml:space="preserve">               7322 - Annonsering</t>
  </si>
  <si>
    <t xml:space="preserve">          20207 - Diakoni</t>
  </si>
  <si>
    <t xml:space="preserve">          20208 - Barnehage</t>
  </si>
  <si>
    <t xml:space="preserve">          20209 - Prosjektstøtte</t>
  </si>
  <si>
    <t xml:space="preserve">          20210 - Kurs</t>
  </si>
  <si>
    <t>Budsjett 2017</t>
  </si>
  <si>
    <t>Sum totalt</t>
  </si>
  <si>
    <t>brosjyre+ roll-up</t>
  </si>
  <si>
    <t xml:space="preserve">3028 overnatting mva </t>
  </si>
  <si>
    <t>3230 kursinntekter</t>
  </si>
  <si>
    <t>5310 trekkpliktig bilgodtgjørelse</t>
  </si>
  <si>
    <t>5410 arbeidsgivervgift</t>
  </si>
  <si>
    <t>6790 honorar</t>
  </si>
  <si>
    <t>3270 Andre inntekter</t>
  </si>
  <si>
    <t>Nærværsstipend (50 000)+PBL (10 000)</t>
  </si>
  <si>
    <t>Kommunesammenslåing og medbestemmelse 280 000+50 000konsultasjon+100 000 lobbykurs</t>
  </si>
  <si>
    <t>Regnskap 2016</t>
  </si>
  <si>
    <t>7830 Tap fordringer</t>
  </si>
  <si>
    <t>konsultasjonen</t>
  </si>
  <si>
    <t xml:space="preserve">Mulig 6 fra FR-linjen </t>
  </si>
  <si>
    <t>div</t>
  </si>
  <si>
    <t>kommune/medbestemmelse (2 vår kurs + 75 000 til høstkurs)</t>
  </si>
  <si>
    <t>75 000 til støtteordning for regionale kurs + 200 000 til tillitsvalgtopplæring hos organisasjonene+80 000 ledsagerprogrammet</t>
  </si>
  <si>
    <t>Revidert budsjett 2017</t>
  </si>
  <si>
    <t>Konferanse høst 2017?</t>
  </si>
  <si>
    <t>lobby/medie/presentasjonskurs åpent for alle ansattegrupper, kjøpes av fagakademiet?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</si>
</sst>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38">
    <xf numFmtId="0" fontId="0" fillId="0" borderId="0" xfId="0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165" fontId="0" fillId="0" borderId="1" xfId="1" applyNumberFormat="1" applyFont="1" applyBorder="1"/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2" borderId="0" xfId="0" applyFont="1" applyFill="1"/>
    <xf numFmtId="0" fontId="0" fillId="2" borderId="0" xfId="0" applyFill="1"/>
    <xf numFmtId="0" fontId="2" fillId="2" borderId="2" xfId="0" applyFont="1" applyFill="1" applyBorder="1"/>
    <xf numFmtId="164" fontId="2" fillId="2" borderId="0" xfId="1" applyNumberFormat="1" applyFont="1" applyFill="1" applyBorder="1"/>
    <xf numFmtId="0" fontId="2" fillId="2" borderId="0" xfId="0" applyFont="1" applyFill="1" applyBorder="1"/>
    <xf numFmtId="0" fontId="0" fillId="0" borderId="0" xfId="0" applyBorder="1"/>
    <xf numFmtId="43" fontId="0" fillId="0" borderId="0" xfId="1" applyFont="1" applyBorder="1"/>
    <xf numFmtId="0" fontId="0" fillId="0" borderId="3" xfId="0" applyBorder="1"/>
    <xf numFmtId="0" fontId="2" fillId="2" borderId="3" xfId="0" applyFont="1" applyFill="1" applyBorder="1"/>
    <xf numFmtId="0" fontId="0" fillId="0" borderId="1" xfId="0" applyBorder="1" applyAlignment="1"/>
    <xf numFmtId="0" fontId="0" fillId="2" borderId="5" xfId="0" applyFill="1" applyBorder="1"/>
    <xf numFmtId="164" fontId="0" fillId="2" borderId="6" xfId="1" applyNumberFormat="1" applyFont="1" applyFill="1" applyBorder="1"/>
    <xf numFmtId="0" fontId="0" fillId="2" borderId="6" xfId="0" applyFill="1" applyBorder="1"/>
    <xf numFmtId="3" fontId="0" fillId="0" borderId="1" xfId="0" applyNumberFormat="1" applyBorder="1"/>
    <xf numFmtId="3" fontId="2" fillId="2" borderId="1" xfId="0" applyNumberFormat="1" applyFont="1" applyFill="1" applyBorder="1"/>
    <xf numFmtId="0" fontId="4" fillId="0" borderId="1" xfId="0" applyFont="1" applyBorder="1"/>
    <xf numFmtId="0" fontId="0" fillId="4" borderId="0" xfId="0" applyFill="1"/>
    <xf numFmtId="0" fontId="2" fillId="4" borderId="0" xfId="0" applyFont="1" applyFill="1"/>
    <xf numFmtId="164" fontId="0" fillId="4" borderId="0" xfId="1" applyNumberFormat="1" applyFont="1" applyFill="1" applyBorder="1"/>
    <xf numFmtId="0" fontId="0" fillId="0" borderId="7" xfId="0" applyBorder="1"/>
    <xf numFmtId="0" fontId="0" fillId="4" borderId="1" xfId="0" applyFill="1" applyBorder="1"/>
    <xf numFmtId="0" fontId="0" fillId="4" borderId="0" xfId="0" applyFill="1" applyBorder="1"/>
    <xf numFmtId="0" fontId="2" fillId="4" borderId="0" xfId="0" applyFont="1" applyFill="1" applyBorder="1"/>
    <xf numFmtId="0" fontId="0" fillId="4" borderId="4" xfId="0" applyFill="1" applyBorder="1"/>
    <xf numFmtId="164" fontId="0" fillId="0" borderId="0" xfId="1" applyNumberFormat="1" applyFont="1" applyBorder="1"/>
    <xf numFmtId="43" fontId="0" fillId="4" borderId="0" xfId="1" applyFont="1" applyFill="1" applyBorder="1"/>
    <xf numFmtId="0" fontId="3" fillId="4" borderId="0" xfId="2" applyFill="1" applyBorder="1"/>
    <xf numFmtId="0" fontId="0" fillId="4" borderId="0" xfId="0" applyFont="1" applyFill="1" applyBorder="1"/>
    <xf numFmtId="3" fontId="0" fillId="2" borderId="1" xfId="0" applyNumberFormat="1" applyFill="1" applyBorder="1"/>
    <xf numFmtId="0" fontId="5" fillId="4" borderId="0" xfId="0" applyFont="1" applyFill="1" applyBorder="1"/>
    <xf numFmtId="3" fontId="5" fillId="0" borderId="1" xfId="0" applyNumberFormat="1" applyFont="1" applyBorder="1"/>
  </cellXfs>
  <cellStyles count="3">
    <cellStyle name="Komma" xfId="1" builtinId="3"/>
    <cellStyle name="Normal" xfId="0" builtinId="0"/>
    <cellStyle name="Nøytral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94"/>
  <sheetViews>
    <sheetView tabSelected="1" topLeftCell="A48" zoomScaleNormal="100" workbookViewId="0">
      <selection activeCell="F70" sqref="F70"/>
    </sheetView>
  </sheetViews>
  <sheetFormatPr baseColWidth="10" defaultRowHeight="15" x14ac:dyDescent="0.25"/>
  <cols>
    <col min="1" max="1" width="53.85546875" bestFit="1" customWidth="1"/>
    <col min="2" max="2" width="19.85546875" style="1" customWidth="1"/>
    <col min="3" max="3" width="18" customWidth="1"/>
    <col min="4" max="4" width="26.7109375" style="14" customWidth="1"/>
    <col min="5" max="5" width="11.42578125" style="27"/>
    <col min="6" max="6" width="48.7109375" style="28" customWidth="1"/>
    <col min="7" max="7" width="11.42578125" style="12"/>
    <col min="8" max="8" width="11.42578125" style="28"/>
    <col min="9" max="94" width="11.42578125" style="23"/>
  </cols>
  <sheetData>
    <row r="1" spans="1:94" x14ac:dyDescent="0.25">
      <c r="A1" s="2"/>
      <c r="B1" s="4" t="s">
        <v>40</v>
      </c>
      <c r="C1" s="14" t="s">
        <v>29</v>
      </c>
      <c r="D1" s="2" t="s">
        <v>47</v>
      </c>
      <c r="E1" s="33"/>
    </row>
    <row r="2" spans="1:94" x14ac:dyDescent="0.25">
      <c r="A2" s="2" t="s">
        <v>19</v>
      </c>
      <c r="B2" s="3"/>
      <c r="C2" s="14"/>
      <c r="D2" s="2"/>
      <c r="E2" s="28"/>
    </row>
    <row r="3" spans="1:94" x14ac:dyDescent="0.25">
      <c r="A3" s="2" t="s">
        <v>20</v>
      </c>
      <c r="B3" s="3"/>
      <c r="C3" s="14"/>
      <c r="D3" s="2"/>
      <c r="E3" s="28"/>
    </row>
    <row r="4" spans="1:94" x14ac:dyDescent="0.25">
      <c r="A4" s="2" t="s">
        <v>15</v>
      </c>
      <c r="B4" s="3">
        <v>-462382</v>
      </c>
      <c r="C4" s="14">
        <v>-800000</v>
      </c>
      <c r="D4" s="2">
        <v>-834132</v>
      </c>
      <c r="E4" s="28"/>
      <c r="F4" s="32"/>
      <c r="G4" s="13"/>
    </row>
    <row r="5" spans="1:94" x14ac:dyDescent="0.25">
      <c r="A5" s="2" t="s">
        <v>5</v>
      </c>
      <c r="B5" s="3">
        <v>-2801150</v>
      </c>
      <c r="C5" s="14">
        <v>-3000000</v>
      </c>
      <c r="D5" s="2">
        <v>-3000000</v>
      </c>
      <c r="E5" s="28"/>
      <c r="G5" s="13"/>
    </row>
    <row r="6" spans="1:94" x14ac:dyDescent="0.25">
      <c r="A6" s="2" t="s">
        <v>7</v>
      </c>
      <c r="B6" s="3">
        <v>521000</v>
      </c>
      <c r="C6" s="14">
        <v>550000</v>
      </c>
      <c r="D6" s="2">
        <v>550000</v>
      </c>
      <c r="E6" s="28"/>
      <c r="G6" s="13"/>
    </row>
    <row r="7" spans="1:94" x14ac:dyDescent="0.25">
      <c r="A7" s="2" t="s">
        <v>8</v>
      </c>
      <c r="B7" s="3">
        <v>1340</v>
      </c>
      <c r="C7" s="14">
        <v>2000</v>
      </c>
      <c r="D7" s="2">
        <v>2000</v>
      </c>
      <c r="E7" s="28"/>
      <c r="G7" s="13"/>
    </row>
    <row r="8" spans="1:94" x14ac:dyDescent="0.25">
      <c r="A8" s="2" t="s">
        <v>16</v>
      </c>
      <c r="B8" s="3">
        <v>1438</v>
      </c>
      <c r="C8" s="14"/>
      <c r="D8" s="2"/>
      <c r="E8" s="28"/>
      <c r="G8" s="13"/>
    </row>
    <row r="9" spans="1:94" x14ac:dyDescent="0.25">
      <c r="A9" s="2" t="s">
        <v>17</v>
      </c>
      <c r="B9" s="3">
        <v>5000</v>
      </c>
      <c r="C9" s="14">
        <v>5000</v>
      </c>
      <c r="D9" s="2">
        <v>5000</v>
      </c>
      <c r="E9" s="28"/>
      <c r="G9" s="13"/>
    </row>
    <row r="10" spans="1:94" x14ac:dyDescent="0.25">
      <c r="A10" s="2" t="s">
        <v>9</v>
      </c>
      <c r="B10" s="3">
        <v>8737</v>
      </c>
      <c r="C10" s="14">
        <v>15000</v>
      </c>
      <c r="D10" s="2">
        <v>15000</v>
      </c>
      <c r="E10" s="28"/>
      <c r="G10" s="13"/>
    </row>
    <row r="11" spans="1:94" x14ac:dyDescent="0.25">
      <c r="A11" s="2" t="s">
        <v>11</v>
      </c>
      <c r="B11" s="3">
        <v>64</v>
      </c>
      <c r="C11" s="14"/>
      <c r="D11" s="2"/>
      <c r="E11" s="28"/>
      <c r="G11" s="13"/>
    </row>
    <row r="12" spans="1:94" x14ac:dyDescent="0.25">
      <c r="A12" s="2" t="s">
        <v>13</v>
      </c>
      <c r="B12" s="3">
        <v>0</v>
      </c>
      <c r="C12" s="14">
        <v>15000</v>
      </c>
      <c r="D12" s="2">
        <v>15000</v>
      </c>
      <c r="E12" s="28" t="s">
        <v>31</v>
      </c>
      <c r="G12" s="13"/>
    </row>
    <row r="13" spans="1:94" x14ac:dyDescent="0.25">
      <c r="A13" s="2" t="s">
        <v>14</v>
      </c>
      <c r="B13" s="3">
        <v>1392</v>
      </c>
      <c r="C13" s="14">
        <v>1000</v>
      </c>
      <c r="D13" s="2">
        <v>1000</v>
      </c>
      <c r="E13" s="28"/>
      <c r="G13" s="13"/>
    </row>
    <row r="14" spans="1:94" x14ac:dyDescent="0.25">
      <c r="A14" s="16" t="s">
        <v>41</v>
      </c>
      <c r="B14" s="3">
        <v>449</v>
      </c>
      <c r="C14" s="14"/>
      <c r="D14" s="2"/>
      <c r="E14" s="28"/>
      <c r="G14" s="13"/>
    </row>
    <row r="15" spans="1:94" s="7" customFormat="1" x14ac:dyDescent="0.25">
      <c r="A15" s="5" t="s">
        <v>2</v>
      </c>
      <c r="B15" s="6">
        <f>SUM(B4:B14)</f>
        <v>-2724112</v>
      </c>
      <c r="C15" s="15">
        <f>SUM(C4:C13)</f>
        <v>-3212000</v>
      </c>
      <c r="D15" s="5">
        <f>SUM(D4:D13)</f>
        <v>-3246132</v>
      </c>
      <c r="E15" s="29"/>
      <c r="F15" s="29"/>
      <c r="G15" s="13"/>
      <c r="H15" s="29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</row>
    <row r="16" spans="1:94" x14ac:dyDescent="0.25">
      <c r="A16" s="2" t="s">
        <v>18</v>
      </c>
      <c r="B16" s="3"/>
      <c r="C16" s="14"/>
      <c r="D16" s="2"/>
      <c r="E16" s="28"/>
      <c r="G16" s="13"/>
    </row>
    <row r="17" spans="1:94" x14ac:dyDescent="0.25">
      <c r="A17" s="2" t="s">
        <v>1</v>
      </c>
      <c r="B17" s="3">
        <v>45000</v>
      </c>
      <c r="C17" s="14">
        <v>100000</v>
      </c>
      <c r="D17" s="2">
        <v>100000</v>
      </c>
      <c r="E17" s="25"/>
      <c r="G17" s="13"/>
    </row>
    <row r="18" spans="1:94" s="7" customFormat="1" x14ac:dyDescent="0.25">
      <c r="A18" s="5" t="s">
        <v>2</v>
      </c>
      <c r="B18" s="6">
        <f>SUM(B17)</f>
        <v>45000</v>
      </c>
      <c r="C18" s="15">
        <v>100000</v>
      </c>
      <c r="D18" s="5">
        <v>100000</v>
      </c>
      <c r="E18" s="29"/>
      <c r="F18" s="29"/>
      <c r="G18" s="13"/>
      <c r="H18" s="29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</row>
    <row r="19" spans="1:94" x14ac:dyDescent="0.25">
      <c r="A19" s="2" t="s">
        <v>21</v>
      </c>
      <c r="B19" s="3"/>
      <c r="C19" s="14"/>
      <c r="D19" s="2"/>
      <c r="E19" s="28"/>
      <c r="G19" s="13"/>
    </row>
    <row r="20" spans="1:94" x14ac:dyDescent="0.25">
      <c r="A20" s="2" t="s">
        <v>1</v>
      </c>
      <c r="B20" s="3">
        <v>262532</v>
      </c>
      <c r="C20" s="14">
        <v>300000</v>
      </c>
      <c r="D20" s="2">
        <v>400000</v>
      </c>
      <c r="E20" s="25"/>
      <c r="G20" s="13"/>
    </row>
    <row r="21" spans="1:94" s="7" customFormat="1" x14ac:dyDescent="0.25">
      <c r="A21" s="5" t="s">
        <v>2</v>
      </c>
      <c r="B21" s="6">
        <v>262532</v>
      </c>
      <c r="C21" s="15">
        <f>SUM(C20)</f>
        <v>300000</v>
      </c>
      <c r="D21" s="5">
        <f>SUM(D20)</f>
        <v>400000</v>
      </c>
      <c r="E21" s="29"/>
      <c r="F21" s="29"/>
      <c r="G21" s="13"/>
      <c r="H21" s="29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</row>
    <row r="22" spans="1:94" x14ac:dyDescent="0.25">
      <c r="A22" s="2" t="s">
        <v>22</v>
      </c>
      <c r="B22" s="3"/>
      <c r="C22" s="14"/>
      <c r="D22" s="2"/>
      <c r="E22" s="28"/>
      <c r="G22" s="13"/>
    </row>
    <row r="23" spans="1:94" x14ac:dyDescent="0.25">
      <c r="A23" s="2" t="s">
        <v>37</v>
      </c>
      <c r="B23" s="3">
        <v>-50000</v>
      </c>
      <c r="C23" s="14"/>
      <c r="D23" s="2"/>
      <c r="E23" s="28"/>
      <c r="G23" s="13"/>
    </row>
    <row r="24" spans="1:94" x14ac:dyDescent="0.25">
      <c r="A24" s="2" t="s">
        <v>7</v>
      </c>
      <c r="B24" s="3">
        <v>101000</v>
      </c>
      <c r="C24" s="14"/>
      <c r="D24" s="2"/>
      <c r="E24" s="28"/>
      <c r="G24" s="13"/>
    </row>
    <row r="25" spans="1:94" x14ac:dyDescent="0.25">
      <c r="A25" s="2" t="s">
        <v>9</v>
      </c>
      <c r="B25" s="3">
        <v>2031</v>
      </c>
      <c r="C25" s="14"/>
      <c r="D25" s="2"/>
      <c r="E25" s="28"/>
      <c r="G25" s="13"/>
    </row>
    <row r="26" spans="1:94" x14ac:dyDescent="0.25">
      <c r="A26" s="2" t="s">
        <v>11</v>
      </c>
      <c r="B26" s="3">
        <v>67472</v>
      </c>
      <c r="C26" s="14"/>
      <c r="D26" s="2"/>
      <c r="E26" s="28"/>
      <c r="G26" s="13"/>
    </row>
    <row r="27" spans="1:94" x14ac:dyDescent="0.25">
      <c r="A27" s="2" t="s">
        <v>1</v>
      </c>
      <c r="B27" s="3">
        <v>138313</v>
      </c>
      <c r="C27" s="14"/>
      <c r="D27" s="2"/>
      <c r="E27" s="28"/>
      <c r="G27" s="13"/>
    </row>
    <row r="28" spans="1:94" s="7" customFormat="1" x14ac:dyDescent="0.25">
      <c r="A28" s="5" t="s">
        <v>2</v>
      </c>
      <c r="B28" s="6">
        <v>258815</v>
      </c>
      <c r="C28" s="15">
        <v>550000</v>
      </c>
      <c r="D28" s="5">
        <v>550000</v>
      </c>
      <c r="E28" s="29"/>
      <c r="F28" s="29"/>
      <c r="G28" s="13"/>
      <c r="H28" s="29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</row>
    <row r="29" spans="1:94" x14ac:dyDescent="0.25">
      <c r="A29" s="2" t="s">
        <v>23</v>
      </c>
      <c r="B29" s="3"/>
      <c r="C29" s="14"/>
      <c r="D29" s="2"/>
      <c r="E29" s="28"/>
      <c r="G29" s="13"/>
    </row>
    <row r="30" spans="1:94" x14ac:dyDescent="0.25">
      <c r="A30" s="2" t="s">
        <v>32</v>
      </c>
      <c r="B30" s="3">
        <v>-7809</v>
      </c>
      <c r="C30" s="14"/>
      <c r="D30" s="2"/>
      <c r="E30" s="28"/>
      <c r="G30" s="13"/>
    </row>
    <row r="31" spans="1:94" x14ac:dyDescent="0.25">
      <c r="A31" s="2" t="s">
        <v>33</v>
      </c>
      <c r="B31" s="3">
        <v>-186750</v>
      </c>
      <c r="C31" s="14"/>
      <c r="D31" s="2"/>
      <c r="E31" s="28"/>
      <c r="G31" s="13"/>
    </row>
    <row r="32" spans="1:94" x14ac:dyDescent="0.25">
      <c r="A32" s="2" t="s">
        <v>0</v>
      </c>
      <c r="B32" s="3">
        <v>322518</v>
      </c>
      <c r="C32" s="14"/>
      <c r="D32" s="2"/>
      <c r="E32" s="28"/>
      <c r="G32" s="13"/>
    </row>
    <row r="33" spans="1:94" x14ac:dyDescent="0.25">
      <c r="A33" s="2" t="s">
        <v>7</v>
      </c>
      <c r="B33" s="3">
        <v>288750</v>
      </c>
      <c r="C33" s="14"/>
      <c r="D33" s="2"/>
      <c r="E33" s="28"/>
      <c r="G33" s="13"/>
    </row>
    <row r="34" spans="1:94" x14ac:dyDescent="0.25">
      <c r="A34" s="2" t="s">
        <v>34</v>
      </c>
      <c r="B34" s="3">
        <v>30</v>
      </c>
      <c r="C34" s="14"/>
      <c r="D34" s="2"/>
      <c r="E34" s="28"/>
      <c r="G34" s="13"/>
    </row>
    <row r="35" spans="1:94" x14ac:dyDescent="0.25">
      <c r="A35" s="2" t="s">
        <v>35</v>
      </c>
      <c r="B35" s="3">
        <v>4</v>
      </c>
      <c r="C35" s="14"/>
      <c r="D35" s="2"/>
      <c r="E35" s="28"/>
      <c r="G35" s="13"/>
    </row>
    <row r="36" spans="1:94" x14ac:dyDescent="0.25">
      <c r="A36" s="2" t="s">
        <v>36</v>
      </c>
      <c r="B36" s="3">
        <v>22397</v>
      </c>
      <c r="C36" s="14"/>
      <c r="D36" s="2"/>
      <c r="E36" s="28"/>
      <c r="G36" s="13"/>
    </row>
    <row r="37" spans="1:94" x14ac:dyDescent="0.25">
      <c r="A37" s="2" t="s">
        <v>9</v>
      </c>
      <c r="B37" s="3">
        <v>1379</v>
      </c>
      <c r="C37" s="14"/>
      <c r="D37" s="2"/>
      <c r="E37" s="28"/>
      <c r="G37" s="13"/>
    </row>
    <row r="38" spans="1:94" x14ac:dyDescent="0.25">
      <c r="A38" s="2" t="s">
        <v>10</v>
      </c>
      <c r="B38" s="3">
        <v>1648</v>
      </c>
      <c r="C38" s="14"/>
      <c r="D38" s="2"/>
      <c r="E38" s="28"/>
      <c r="G38" s="13"/>
    </row>
    <row r="39" spans="1:94" x14ac:dyDescent="0.25">
      <c r="A39" s="2" t="s">
        <v>11</v>
      </c>
      <c r="B39" s="3">
        <v>6355</v>
      </c>
      <c r="C39" s="14"/>
      <c r="D39" s="2"/>
      <c r="E39" s="28"/>
      <c r="G39" s="13"/>
    </row>
    <row r="40" spans="1:94" x14ac:dyDescent="0.25">
      <c r="A40" s="2" t="s">
        <v>12</v>
      </c>
      <c r="B40" s="3">
        <v>1169</v>
      </c>
      <c r="C40" s="14"/>
      <c r="D40" s="2"/>
      <c r="E40" s="28"/>
      <c r="G40" s="13"/>
    </row>
    <row r="41" spans="1:94" x14ac:dyDescent="0.25">
      <c r="A41" s="2" t="s">
        <v>24</v>
      </c>
      <c r="B41" s="3">
        <v>5048</v>
      </c>
      <c r="C41" s="14"/>
      <c r="D41" s="2"/>
      <c r="E41" s="28"/>
      <c r="G41" s="13"/>
    </row>
    <row r="42" spans="1:94" x14ac:dyDescent="0.25">
      <c r="A42" s="2" t="s">
        <v>1</v>
      </c>
      <c r="B42" s="3">
        <v>25000</v>
      </c>
      <c r="C42" s="14"/>
      <c r="D42" s="2"/>
      <c r="E42" s="28"/>
      <c r="G42" s="13"/>
    </row>
    <row r="43" spans="1:94" s="7" customFormat="1" x14ac:dyDescent="0.25">
      <c r="A43" s="5" t="s">
        <v>2</v>
      </c>
      <c r="B43" s="6">
        <f>SUM(B30:B42)</f>
        <v>479739</v>
      </c>
      <c r="C43" s="15">
        <v>615000</v>
      </c>
      <c r="D43" s="5">
        <v>615000</v>
      </c>
      <c r="E43" s="29"/>
      <c r="F43" s="29"/>
      <c r="G43" s="13"/>
      <c r="H43" s="29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</row>
    <row r="44" spans="1:94" x14ac:dyDescent="0.25">
      <c r="A44" s="2" t="s">
        <v>25</v>
      </c>
      <c r="B44" s="3"/>
      <c r="C44" s="14"/>
      <c r="D44" s="2"/>
      <c r="E44" s="28"/>
      <c r="G44" s="13"/>
    </row>
    <row r="45" spans="1:94" x14ac:dyDescent="0.25">
      <c r="A45" s="2" t="s">
        <v>0</v>
      </c>
      <c r="B45" s="3">
        <v>23314</v>
      </c>
      <c r="C45" s="14"/>
      <c r="D45" s="2"/>
      <c r="E45" s="28"/>
      <c r="G45" s="13"/>
    </row>
    <row r="46" spans="1:94" x14ac:dyDescent="0.25">
      <c r="A46" s="2" t="s">
        <v>6</v>
      </c>
      <c r="B46" s="3">
        <v>4000</v>
      </c>
      <c r="C46" s="14"/>
      <c r="D46" s="2"/>
      <c r="E46" s="28"/>
      <c r="G46" s="13"/>
    </row>
    <row r="47" spans="1:94" x14ac:dyDescent="0.25">
      <c r="A47" s="2" t="s">
        <v>7</v>
      </c>
      <c r="B47" s="3">
        <v>103120</v>
      </c>
      <c r="C47" s="14"/>
      <c r="D47" s="2"/>
      <c r="E47" s="28"/>
      <c r="G47" s="13"/>
    </row>
    <row r="48" spans="1:94" x14ac:dyDescent="0.25">
      <c r="A48" s="2" t="s">
        <v>4</v>
      </c>
      <c r="B48" s="3">
        <v>564</v>
      </c>
      <c r="C48" s="14"/>
      <c r="D48" s="2"/>
      <c r="E48" s="28"/>
      <c r="G48" s="13"/>
    </row>
    <row r="49" spans="1:94" x14ac:dyDescent="0.25">
      <c r="A49" s="2" t="s">
        <v>9</v>
      </c>
      <c r="B49" s="3">
        <v>722</v>
      </c>
      <c r="C49" s="14"/>
      <c r="D49" s="2"/>
      <c r="E49" s="28"/>
      <c r="G49" s="13"/>
    </row>
    <row r="50" spans="1:94" x14ac:dyDescent="0.25">
      <c r="A50" s="2" t="s">
        <v>11</v>
      </c>
      <c r="B50" s="3">
        <v>310</v>
      </c>
      <c r="C50" s="14"/>
      <c r="D50" s="2"/>
      <c r="E50" s="28"/>
      <c r="G50" s="13"/>
    </row>
    <row r="51" spans="1:94" x14ac:dyDescent="0.25">
      <c r="A51" s="2" t="s">
        <v>1</v>
      </c>
      <c r="B51" s="3">
        <v>142395</v>
      </c>
      <c r="C51" s="14"/>
      <c r="D51" s="2"/>
      <c r="E51" s="28"/>
      <c r="G51" s="13"/>
    </row>
    <row r="52" spans="1:94" s="7" customFormat="1" x14ac:dyDescent="0.25">
      <c r="A52" s="5" t="s">
        <v>2</v>
      </c>
      <c r="B52" s="6">
        <v>274425</v>
      </c>
      <c r="C52" s="15">
        <v>500000</v>
      </c>
      <c r="D52" s="5">
        <v>500000</v>
      </c>
      <c r="E52" s="29"/>
      <c r="F52" s="29"/>
      <c r="G52" s="13"/>
      <c r="H52" s="29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1:94" x14ac:dyDescent="0.25">
      <c r="A53" s="2" t="s">
        <v>26</v>
      </c>
      <c r="B53" s="3"/>
      <c r="C53" s="14">
        <v>0</v>
      </c>
      <c r="D53" s="22"/>
      <c r="E53" s="28"/>
      <c r="G53" s="13"/>
    </row>
    <row r="54" spans="1:94" x14ac:dyDescent="0.25">
      <c r="A54" s="2" t="s">
        <v>0</v>
      </c>
      <c r="B54" s="3">
        <v>0</v>
      </c>
      <c r="C54" s="14">
        <v>40000</v>
      </c>
      <c r="D54" s="2">
        <v>40000</v>
      </c>
      <c r="E54" s="28" t="s">
        <v>48</v>
      </c>
      <c r="G54" s="13"/>
    </row>
    <row r="55" spans="1:94" x14ac:dyDescent="0.25">
      <c r="A55" s="2" t="s">
        <v>1</v>
      </c>
      <c r="B55" s="3">
        <v>50000</v>
      </c>
      <c r="C55" s="14">
        <v>60000</v>
      </c>
      <c r="D55" s="2">
        <v>60000</v>
      </c>
      <c r="E55" s="28" t="s">
        <v>38</v>
      </c>
      <c r="G55" s="13"/>
    </row>
    <row r="56" spans="1:94" s="7" customFormat="1" x14ac:dyDescent="0.25">
      <c r="A56" s="5" t="s">
        <v>2</v>
      </c>
      <c r="B56" s="6">
        <v>50000</v>
      </c>
      <c r="C56" s="15">
        <f>SUM(C53:C55)</f>
        <v>100000</v>
      </c>
      <c r="D56" s="5">
        <v>100000</v>
      </c>
      <c r="E56" s="29"/>
      <c r="F56" s="29"/>
      <c r="G56" s="13"/>
      <c r="H56" s="29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1:94" x14ac:dyDescent="0.25">
      <c r="A57" s="2" t="s">
        <v>27</v>
      </c>
      <c r="B57" s="3"/>
      <c r="C57" s="14"/>
      <c r="D57" s="2"/>
      <c r="E57" s="28"/>
      <c r="G57" s="13"/>
    </row>
    <row r="58" spans="1:94" x14ac:dyDescent="0.25">
      <c r="A58" s="2" t="s">
        <v>7</v>
      </c>
      <c r="B58" s="3">
        <v>0</v>
      </c>
      <c r="C58" s="14"/>
      <c r="D58" s="2"/>
      <c r="E58" s="28"/>
      <c r="G58" s="13"/>
    </row>
    <row r="59" spans="1:94" x14ac:dyDescent="0.25">
      <c r="A59" s="2" t="s">
        <v>1</v>
      </c>
      <c r="B59" s="3">
        <v>223000</v>
      </c>
      <c r="C59" s="14">
        <v>330000</v>
      </c>
      <c r="D59" s="2">
        <v>355000</v>
      </c>
      <c r="E59" s="36" t="s">
        <v>46</v>
      </c>
      <c r="G59" s="13"/>
    </row>
    <row r="60" spans="1:94" s="7" customFormat="1" x14ac:dyDescent="0.25">
      <c r="A60" s="5" t="s">
        <v>2</v>
      </c>
      <c r="B60" s="6">
        <v>223000</v>
      </c>
      <c r="C60" s="15">
        <f>SUM(C58:C59)</f>
        <v>330000</v>
      </c>
      <c r="D60" s="5">
        <f>SUM(D58:D59)</f>
        <v>355000</v>
      </c>
      <c r="E60" s="29"/>
      <c r="F60" s="29"/>
      <c r="G60" s="13"/>
      <c r="H60" s="29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1:94" x14ac:dyDescent="0.25">
      <c r="A61" s="2" t="s">
        <v>28</v>
      </c>
      <c r="B61" s="3"/>
      <c r="C61" s="14"/>
      <c r="D61" s="2"/>
      <c r="E61" s="28"/>
      <c r="G61" s="13"/>
    </row>
    <row r="62" spans="1:94" x14ac:dyDescent="0.25">
      <c r="A62" s="2" t="s">
        <v>0</v>
      </c>
      <c r="B62" s="3">
        <v>48968</v>
      </c>
      <c r="C62" s="14">
        <v>50000</v>
      </c>
      <c r="D62" s="2">
        <v>50000</v>
      </c>
      <c r="E62" s="28" t="s">
        <v>42</v>
      </c>
      <c r="G62" s="13"/>
    </row>
    <row r="63" spans="1:94" x14ac:dyDescent="0.25">
      <c r="A63" s="2"/>
      <c r="B63" s="3">
        <v>147500</v>
      </c>
      <c r="C63" s="14">
        <v>5000000</v>
      </c>
      <c r="D63" s="20">
        <v>305000</v>
      </c>
      <c r="E63" s="36" t="s">
        <v>45</v>
      </c>
      <c r="G63" s="13"/>
    </row>
    <row r="64" spans="1:94" x14ac:dyDescent="0.25">
      <c r="A64" s="2"/>
      <c r="B64" s="3"/>
      <c r="C64" s="14">
        <v>0</v>
      </c>
      <c r="D64" s="37">
        <v>100000</v>
      </c>
      <c r="E64" s="28" t="s">
        <v>49</v>
      </c>
      <c r="G64" s="13"/>
    </row>
    <row r="65" spans="1:94" x14ac:dyDescent="0.25">
      <c r="A65" s="2" t="s">
        <v>7</v>
      </c>
      <c r="B65" s="3">
        <v>0</v>
      </c>
      <c r="C65" s="14"/>
      <c r="D65" s="2"/>
      <c r="E65" s="28"/>
      <c r="G65" s="13"/>
    </row>
    <row r="66" spans="1:94" s="7" customFormat="1" x14ac:dyDescent="0.25">
      <c r="A66" s="5" t="s">
        <v>2</v>
      </c>
      <c r="B66" s="6">
        <v>196468</v>
      </c>
      <c r="C66" s="15">
        <v>550000</v>
      </c>
      <c r="D66" s="21">
        <v>455000</v>
      </c>
      <c r="E66" s="34" t="s">
        <v>39</v>
      </c>
      <c r="F66" s="29"/>
      <c r="G66" s="13"/>
      <c r="H66" s="29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1:94" x14ac:dyDescent="0.25">
      <c r="A67" s="2" t="s">
        <v>3</v>
      </c>
      <c r="B67" s="3"/>
      <c r="C67" s="14"/>
      <c r="D67" s="2"/>
      <c r="E67" s="28"/>
      <c r="G67" s="13"/>
    </row>
    <row r="68" spans="1:94" x14ac:dyDescent="0.25">
      <c r="A68" s="2" t="s">
        <v>1</v>
      </c>
      <c r="B68" s="3">
        <v>100000</v>
      </c>
      <c r="C68" s="14">
        <v>120000</v>
      </c>
      <c r="D68" s="2">
        <v>120000</v>
      </c>
      <c r="E68" s="28" t="s">
        <v>43</v>
      </c>
      <c r="G68" s="13"/>
    </row>
    <row r="69" spans="1:94" s="7" customFormat="1" x14ac:dyDescent="0.25">
      <c r="A69" s="5" t="s">
        <v>2</v>
      </c>
      <c r="B69" s="6">
        <v>100000</v>
      </c>
      <c r="C69" s="15">
        <v>120000</v>
      </c>
      <c r="D69" s="5">
        <v>120000</v>
      </c>
      <c r="E69" s="29"/>
      <c r="F69" s="29"/>
      <c r="G69" s="13"/>
      <c r="H69" s="29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1:94" s="7" customFormat="1" ht="15.75" thickBot="1" x14ac:dyDescent="0.3">
      <c r="A70" s="9" t="s">
        <v>44</v>
      </c>
      <c r="B70" s="10"/>
      <c r="C70" s="11"/>
      <c r="D70" s="5">
        <v>50000</v>
      </c>
      <c r="E70" s="29"/>
      <c r="F70" s="29"/>
      <c r="G70" s="13"/>
      <c r="H70" s="29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1:94" s="8" customFormat="1" ht="15.75" thickBot="1" x14ac:dyDescent="0.3">
      <c r="A71" s="17" t="s">
        <v>30</v>
      </c>
      <c r="B71" s="18">
        <v>-834132</v>
      </c>
      <c r="C71" s="19">
        <f>SUM(C66,C69,C60,C56,C52,C43,C28,C21,C18,C15)</f>
        <v>-47000</v>
      </c>
      <c r="D71" s="35">
        <f>SUM(D66,D69,D60,D56,D52,D43,D28,D21,D18,D15,D70)</f>
        <v>-1132</v>
      </c>
      <c r="E71" s="28"/>
      <c r="F71" s="28"/>
      <c r="G71" s="13"/>
      <c r="H71" s="28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</row>
    <row r="72" spans="1:94" x14ac:dyDescent="0.25">
      <c r="D72" s="12"/>
      <c r="E72" s="28"/>
      <c r="G72" s="13"/>
    </row>
    <row r="73" spans="1:94" x14ac:dyDescent="0.25">
      <c r="A73" s="12"/>
      <c r="B73" s="31"/>
      <c r="C73" s="12"/>
      <c r="D73" s="12"/>
      <c r="E73" s="28"/>
      <c r="G73" s="13"/>
    </row>
    <row r="74" spans="1:94" x14ac:dyDescent="0.25">
      <c r="A74" s="12"/>
      <c r="B74" s="31"/>
      <c r="C74" s="12"/>
      <c r="D74" s="12"/>
      <c r="E74" s="28"/>
      <c r="G74" s="13"/>
    </row>
    <row r="75" spans="1:94" x14ac:dyDescent="0.25">
      <c r="A75" s="12"/>
      <c r="B75" s="31"/>
      <c r="C75" s="12"/>
      <c r="D75" s="12"/>
      <c r="E75" s="28"/>
      <c r="G75" s="13"/>
    </row>
    <row r="76" spans="1:94" x14ac:dyDescent="0.25">
      <c r="A76" s="12"/>
      <c r="B76" s="31"/>
      <c r="C76" s="12"/>
      <c r="D76" s="12"/>
      <c r="E76" s="28"/>
      <c r="G76" s="13"/>
    </row>
    <row r="77" spans="1:94" x14ac:dyDescent="0.25">
      <c r="A77" s="12"/>
      <c r="B77" s="31"/>
      <c r="C77" s="12"/>
      <c r="D77" s="12"/>
      <c r="E77" s="28"/>
      <c r="G77" s="13"/>
    </row>
    <row r="78" spans="1:94" x14ac:dyDescent="0.25">
      <c r="A78" s="12"/>
      <c r="B78" s="31"/>
      <c r="C78" s="12"/>
      <c r="D78" s="12"/>
      <c r="E78" s="28"/>
      <c r="G78" s="13"/>
    </row>
    <row r="79" spans="1:94" x14ac:dyDescent="0.25">
      <c r="A79" s="12"/>
      <c r="B79" s="31"/>
      <c r="C79" s="12"/>
      <c r="D79" s="12"/>
      <c r="E79" s="28"/>
      <c r="G79" s="13"/>
    </row>
    <row r="80" spans="1:94" x14ac:dyDescent="0.25">
      <c r="D80" s="12"/>
      <c r="E80" s="28"/>
      <c r="G80" s="13"/>
    </row>
    <row r="81" spans="4:7" x14ac:dyDescent="0.25">
      <c r="D81" s="12"/>
      <c r="E81" s="28"/>
      <c r="G81" s="13"/>
    </row>
    <row r="82" spans="4:7" x14ac:dyDescent="0.25">
      <c r="D82" s="12"/>
      <c r="E82" s="28"/>
      <c r="G82" s="13"/>
    </row>
    <row r="83" spans="4:7" x14ac:dyDescent="0.25">
      <c r="D83" s="12"/>
      <c r="E83" s="28"/>
      <c r="G83" s="13"/>
    </row>
    <row r="84" spans="4:7" x14ac:dyDescent="0.25">
      <c r="D84" s="12"/>
      <c r="E84" s="28"/>
      <c r="G84" s="13"/>
    </row>
    <row r="85" spans="4:7" x14ac:dyDescent="0.25">
      <c r="D85" s="12"/>
      <c r="E85" s="28"/>
      <c r="G85" s="13"/>
    </row>
    <row r="86" spans="4:7" x14ac:dyDescent="0.25">
      <c r="D86" s="12"/>
      <c r="E86" s="28"/>
      <c r="G86" s="13"/>
    </row>
    <row r="87" spans="4:7" x14ac:dyDescent="0.25">
      <c r="D87" s="12"/>
      <c r="E87" s="28"/>
      <c r="G87" s="13"/>
    </row>
    <row r="88" spans="4:7" x14ac:dyDescent="0.25">
      <c r="D88" s="12"/>
      <c r="E88" s="28"/>
      <c r="G88" s="13"/>
    </row>
    <row r="89" spans="4:7" x14ac:dyDescent="0.25">
      <c r="D89" s="12"/>
      <c r="E89" s="28"/>
      <c r="G89" s="13"/>
    </row>
    <row r="90" spans="4:7" x14ac:dyDescent="0.25">
      <c r="D90" s="12"/>
      <c r="E90" s="28"/>
      <c r="G90" s="13"/>
    </row>
    <row r="91" spans="4:7" x14ac:dyDescent="0.25">
      <c r="D91" s="12"/>
      <c r="E91" s="28"/>
      <c r="G91" s="13"/>
    </row>
    <row r="92" spans="4:7" x14ac:dyDescent="0.25">
      <c r="D92" s="12"/>
      <c r="E92" s="28"/>
      <c r="G92" s="13"/>
    </row>
    <row r="93" spans="4:7" x14ac:dyDescent="0.25">
      <c r="D93" s="26"/>
      <c r="E93" s="28"/>
      <c r="G93" s="13"/>
    </row>
    <row r="94" spans="4:7" x14ac:dyDescent="0.25">
      <c r="E94" s="30"/>
    </row>
  </sheetData>
  <pageMargins left="0.7" right="0.7" top="0.75" bottom="0.75" header="0.3" footer="0.3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38A4FE6D39A74A8CD1317F034CE03C" ma:contentTypeVersion="3" ma:contentTypeDescription="Opprett et nytt dokument." ma:contentTypeScope="" ma:versionID="3a06a9374546e516e717b09e44c10a9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d2b1c4df8a9f46e0e512911deff121fd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9" nillable="true" ma:displayName="Deklarert post" ma:hidden="true" ma:internalName="_vti_ItemDeclaredRecord" ma:readOnly="true">
      <xsd:simpleType>
        <xsd:restriction base="dms:DateTime"/>
      </xsd:simpleType>
    </xsd:element>
    <xsd:element name="_vti_ItemHoldRecordStatus" ma:index="10" nillable="true" ma:displayName="Status for sperring og post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E3B25E23-1B10-4941-8CD2-E22B6B7C90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907FB6-6969-4BA3-9D7C-A7BA3D8465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CFDDC2-C7B9-45A1-AA38-16BF486F6672}">
  <ds:schemaRefs>
    <ds:schemaRef ds:uri="http://purl.org/dc/terms/"/>
    <ds:schemaRef ds:uri="http://schemas.microsoft.com/sharepoint/v4"/>
    <ds:schemaRef ds:uri="http://schemas.microsoft.com/sharepoint/v3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Budsjett OU og regnskap 2016</dc:title>
  <dc:creator>Knut Are Hole</dc:creator>
  <cp:lastModifiedBy>Linn Maria Kierulf</cp:lastModifiedBy>
  <cp:lastPrinted>2016-11-30T09:16:29Z</cp:lastPrinted>
  <dcterms:created xsi:type="dcterms:W3CDTF">2016-10-30T12:26:29Z</dcterms:created>
  <dcterms:modified xsi:type="dcterms:W3CDTF">2017-02-10T10:56:25Z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0x0101008F38A4FE6D39A74A8CD1317F034CE03C</vt:lpwstr>
  </property>
  <property fmtid="{D5CDD505-2E9C-101B-9397-08002B2CF9AE}" pid="3" name="Order">
    <vt:r8>1465800</vt:r8>
  </property>
</Properties>
</file>