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35"/>
  </bookViews>
  <sheets>
    <sheet name="Ar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B42" i="1" l="1"/>
  <c r="B17" i="1" l="1"/>
  <c r="B14" i="1"/>
  <c r="E14" i="1" l="1"/>
  <c r="E69" i="1" l="1"/>
  <c r="E59" i="1"/>
  <c r="E55" i="1"/>
  <c r="D14" i="1" l="1"/>
</calcChain>
</file>

<file path=xl/sharedStrings.xml><?xml version="1.0" encoding="utf-8"?>
<sst xmlns="http://schemas.openxmlformats.org/spreadsheetml/2006/main" count="78" uniqueCount="47">
  <si>
    <t xml:space="preserve">               4530 - Arrangement</t>
  </si>
  <si>
    <t xml:space="preserve">               7730 - Overføring til andre</t>
  </si>
  <si>
    <t xml:space="preserve">          Sum</t>
  </si>
  <si>
    <t xml:space="preserve">          20213 - ABV</t>
  </si>
  <si>
    <t xml:space="preserve">               5410 - Arbeidsgiveravgift</t>
  </si>
  <si>
    <t xml:space="preserve">               3270 - Andre inntekter</t>
  </si>
  <si>
    <t xml:space="preserve">               5040 - Honorar/ekstrahjelp</t>
  </si>
  <si>
    <t xml:space="preserve">               5050 - Ref lønn (ikke off.)</t>
  </si>
  <si>
    <t xml:space="preserve">               6720 - Datatjenester</t>
  </si>
  <si>
    <t xml:space="preserve">               6860 - Møter</t>
  </si>
  <si>
    <t xml:space="preserve">               7100 - Skyssgodtgjørelse</t>
  </si>
  <si>
    <t xml:space="preserve">               7130 - Reiseutgifter</t>
  </si>
  <si>
    <t xml:space="preserve">               7150 - Diett</t>
  </si>
  <si>
    <t xml:space="preserve">               7320 - Annonsering</t>
  </si>
  <si>
    <t xml:space="preserve">               7380 - Gaver</t>
  </si>
  <si>
    <t xml:space="preserve">               3241 - Midler fra tidligere år</t>
  </si>
  <si>
    <t xml:space="preserve">               6722 - Datatjenester u mva</t>
  </si>
  <si>
    <t xml:space="preserve">               6801 - Ref. adm.kostnader</t>
  </si>
  <si>
    <t xml:space="preserve">          20202 - Reisestipend</t>
  </si>
  <si>
    <t xml:space="preserve">     202 - OU</t>
  </si>
  <si>
    <t xml:space="preserve">          20201 - Felles</t>
  </si>
  <si>
    <t xml:space="preserve">          20203 - Stabstur</t>
  </si>
  <si>
    <t xml:space="preserve">          20205 - Kirkemusikk</t>
  </si>
  <si>
    <t xml:space="preserve">          20206 - Kirketjenerskolen</t>
  </si>
  <si>
    <t xml:space="preserve">               7322 - Annonsering</t>
  </si>
  <si>
    <t xml:space="preserve">          20207 - Diakoni</t>
  </si>
  <si>
    <t xml:space="preserve">          20208 - Barnehage</t>
  </si>
  <si>
    <t xml:space="preserve">          20209 - Prosjektstøtte</t>
  </si>
  <si>
    <t xml:space="preserve">          20210 - Kurs</t>
  </si>
  <si>
    <t>Budsjett 2016</t>
  </si>
  <si>
    <t>Budsjett 2017</t>
  </si>
  <si>
    <t>Revidert budsjett 2016</t>
  </si>
  <si>
    <t>Sum totalt</t>
  </si>
  <si>
    <t>Mulig vi har 6 fra FR-linjen neste år</t>
  </si>
  <si>
    <t>brosjyre+ roll-up</t>
  </si>
  <si>
    <t>Regnskap 21.11.2016</t>
  </si>
  <si>
    <t xml:space="preserve">3028 overnatting mva </t>
  </si>
  <si>
    <t>3230 kursinntekter</t>
  </si>
  <si>
    <t>5310 trekkpliktig bilgodtgjørelse</t>
  </si>
  <si>
    <t>5410 arbeidsgivervgift</t>
  </si>
  <si>
    <t>6790 honorar</t>
  </si>
  <si>
    <t>3270 Andre inntekter</t>
  </si>
  <si>
    <t>Konferanse</t>
  </si>
  <si>
    <t>Nærværsstipend (50 000)+PBL (10 000)</t>
  </si>
  <si>
    <t>Kommunesammenslåing og medbestemmelse+50 000 konsultasjon</t>
  </si>
  <si>
    <t>50 000 til støtteordning for regionale kurs + 200 000 til tillitsvalgtopplæring hos organisasjonene+80 000 ledsagerprogrammet</t>
  </si>
  <si>
    <t>Overskudd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</si>
</sst>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dd/mm/yy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165" fontId="0" fillId="0" borderId="1" xfId="1" applyNumberFormat="1" applyFont="1" applyBorder="1"/>
    <xf numFmtId="0" fontId="2" fillId="2" borderId="1" xfId="0" applyFont="1" applyFill="1" applyBorder="1"/>
    <xf numFmtId="164" fontId="2" fillId="2" borderId="1" xfId="1" applyNumberFormat="1" applyFont="1" applyFill="1" applyBorder="1"/>
    <xf numFmtId="0" fontId="2" fillId="2" borderId="0" xfId="0" applyFont="1" applyFill="1"/>
    <xf numFmtId="0" fontId="0" fillId="2" borderId="2" xfId="0" applyFill="1" applyBorder="1"/>
    <xf numFmtId="164" fontId="0" fillId="2" borderId="0" xfId="1" applyNumberFormat="1" applyFont="1" applyFill="1"/>
    <xf numFmtId="0" fontId="0" fillId="2" borderId="0" xfId="0" applyFill="1"/>
    <xf numFmtId="164" fontId="0" fillId="0" borderId="2" xfId="1" applyNumberFormat="1" applyFont="1" applyFill="1" applyBorder="1"/>
    <xf numFmtId="0" fontId="0" fillId="2" borderId="0" xfId="0" applyFont="1" applyFill="1"/>
    <xf numFmtId="0" fontId="2" fillId="2" borderId="2" xfId="0" applyFont="1" applyFill="1" applyBorder="1"/>
    <xf numFmtId="164" fontId="2" fillId="2" borderId="0" xfId="1" applyNumberFormat="1" applyFont="1" applyFill="1" applyBorder="1"/>
    <xf numFmtId="0" fontId="2" fillId="2" borderId="0" xfId="0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zoomScale="85" zoomScaleNormal="85" workbookViewId="0">
      <selection activeCell="C73" sqref="C73"/>
    </sheetView>
  </sheetViews>
  <sheetFormatPr baseColWidth="10" defaultRowHeight="15" x14ac:dyDescent="0.25"/>
  <cols>
    <col min="1" max="1" width="53.85546875" bestFit="1" customWidth="1"/>
    <col min="2" max="2" width="19.85546875" style="1" customWidth="1"/>
    <col min="3" max="3" width="24.85546875" style="1" customWidth="1"/>
    <col min="4" max="4" width="26.5703125" style="1" customWidth="1"/>
    <col min="5" max="5" width="18" customWidth="1"/>
  </cols>
  <sheetData>
    <row r="1" spans="1:6" x14ac:dyDescent="0.25">
      <c r="A1" s="2"/>
      <c r="B1" s="4" t="s">
        <v>35</v>
      </c>
      <c r="C1" s="3" t="s">
        <v>29</v>
      </c>
      <c r="D1" s="3" t="s">
        <v>31</v>
      </c>
      <c r="E1" s="2" t="s">
        <v>30</v>
      </c>
    </row>
    <row r="2" spans="1:6" x14ac:dyDescent="0.25">
      <c r="A2" s="2" t="s">
        <v>19</v>
      </c>
      <c r="B2" s="3"/>
      <c r="C2" s="3"/>
      <c r="D2" s="3"/>
      <c r="E2" s="2"/>
    </row>
    <row r="3" spans="1:6" x14ac:dyDescent="0.25">
      <c r="A3" s="2" t="s">
        <v>20</v>
      </c>
      <c r="B3" s="3"/>
      <c r="C3" s="3"/>
      <c r="D3" s="3"/>
      <c r="E3" s="2"/>
    </row>
    <row r="4" spans="1:6" x14ac:dyDescent="0.25">
      <c r="A4" s="2" t="s">
        <v>15</v>
      </c>
      <c r="B4" s="3">
        <v>-462382</v>
      </c>
      <c r="C4" s="3">
        <v>0</v>
      </c>
      <c r="D4" s="3">
        <v>-462381</v>
      </c>
      <c r="E4" s="2">
        <v>-800000</v>
      </c>
    </row>
    <row r="5" spans="1:6" x14ac:dyDescent="0.25">
      <c r="A5" s="2" t="s">
        <v>5</v>
      </c>
      <c r="B5" s="3">
        <v>-2801150</v>
      </c>
      <c r="C5" s="3">
        <v>-2800000</v>
      </c>
      <c r="D5" s="3">
        <v>-2800000</v>
      </c>
      <c r="E5" s="2">
        <v>-3000000</v>
      </c>
    </row>
    <row r="6" spans="1:6" x14ac:dyDescent="0.25">
      <c r="A6" s="2" t="s">
        <v>7</v>
      </c>
      <c r="B6" s="3">
        <v>521000</v>
      </c>
      <c r="C6" s="3">
        <v>520000</v>
      </c>
      <c r="D6" s="3">
        <v>520000</v>
      </c>
      <c r="E6" s="2">
        <v>550000</v>
      </c>
    </row>
    <row r="7" spans="1:6" x14ac:dyDescent="0.25">
      <c r="A7" s="2" t="s">
        <v>8</v>
      </c>
      <c r="B7" s="3">
        <v>1340</v>
      </c>
      <c r="C7" s="3">
        <v>0</v>
      </c>
      <c r="D7" s="3"/>
      <c r="E7" s="2">
        <v>2000</v>
      </c>
    </row>
    <row r="8" spans="1:6" x14ac:dyDescent="0.25">
      <c r="A8" s="2" t="s">
        <v>16</v>
      </c>
      <c r="B8" s="3">
        <v>1438</v>
      </c>
      <c r="C8" s="3">
        <v>0</v>
      </c>
      <c r="D8" s="3"/>
      <c r="E8" s="2"/>
    </row>
    <row r="9" spans="1:6" x14ac:dyDescent="0.25">
      <c r="A9" s="2" t="s">
        <v>17</v>
      </c>
      <c r="B9" s="3">
        <v>0</v>
      </c>
      <c r="C9" s="3">
        <v>5000</v>
      </c>
      <c r="D9" s="3">
        <v>5000</v>
      </c>
      <c r="E9" s="2">
        <v>5000</v>
      </c>
    </row>
    <row r="10" spans="1:6" x14ac:dyDescent="0.25">
      <c r="A10" s="2" t="s">
        <v>9</v>
      </c>
      <c r="B10" s="3">
        <v>8737</v>
      </c>
      <c r="C10" s="3">
        <v>15000</v>
      </c>
      <c r="D10" s="3">
        <v>15000</v>
      </c>
      <c r="E10" s="2">
        <v>15000</v>
      </c>
    </row>
    <row r="11" spans="1:6" x14ac:dyDescent="0.25">
      <c r="A11" s="2" t="s">
        <v>11</v>
      </c>
      <c r="B11" s="3">
        <v>64</v>
      </c>
      <c r="C11" s="3">
        <v>0</v>
      </c>
      <c r="D11" s="3"/>
      <c r="E11" s="2"/>
    </row>
    <row r="12" spans="1:6" x14ac:dyDescent="0.25">
      <c r="A12" s="2" t="s">
        <v>13</v>
      </c>
      <c r="B12" s="3">
        <v>0</v>
      </c>
      <c r="C12" s="3">
        <v>11000</v>
      </c>
      <c r="D12" s="3">
        <v>11000</v>
      </c>
      <c r="E12" s="2">
        <v>15000</v>
      </c>
      <c r="F12" t="s">
        <v>34</v>
      </c>
    </row>
    <row r="13" spans="1:6" x14ac:dyDescent="0.25">
      <c r="A13" s="2" t="s">
        <v>14</v>
      </c>
      <c r="B13" s="3">
        <v>1392</v>
      </c>
      <c r="C13" s="3">
        <v>0</v>
      </c>
      <c r="D13" s="3"/>
      <c r="E13" s="2">
        <v>1000</v>
      </c>
    </row>
    <row r="14" spans="1:6" s="7" customFormat="1" x14ac:dyDescent="0.25">
      <c r="A14" s="5" t="s">
        <v>2</v>
      </c>
      <c r="B14" s="6">
        <f>SUM(B4:B13)</f>
        <v>-2729561</v>
      </c>
      <c r="C14" s="6">
        <v>-2249000</v>
      </c>
      <c r="D14" s="6">
        <f>SUM(D4:D13)</f>
        <v>-2711381</v>
      </c>
      <c r="E14" s="5">
        <f>SUM(E4:E13)</f>
        <v>-3212000</v>
      </c>
    </row>
    <row r="15" spans="1:6" x14ac:dyDescent="0.25">
      <c r="A15" s="2" t="s">
        <v>18</v>
      </c>
      <c r="B15" s="3"/>
      <c r="C15" s="3"/>
      <c r="D15" s="3"/>
      <c r="E15" s="2"/>
    </row>
    <row r="16" spans="1:6" x14ac:dyDescent="0.25">
      <c r="A16" s="2" t="s">
        <v>1</v>
      </c>
      <c r="B16" s="3">
        <v>45000</v>
      </c>
      <c r="C16" s="3">
        <v>100000</v>
      </c>
      <c r="D16" s="3">
        <v>100000</v>
      </c>
      <c r="E16" s="2">
        <v>100000</v>
      </c>
      <c r="F16" s="11"/>
    </row>
    <row r="17" spans="1:6" s="7" customFormat="1" x14ac:dyDescent="0.25">
      <c r="A17" s="5" t="s">
        <v>2</v>
      </c>
      <c r="B17" s="6">
        <f>SUM(B16)</f>
        <v>45000</v>
      </c>
      <c r="C17" s="6">
        <v>100000</v>
      </c>
      <c r="D17" s="6">
        <v>100000</v>
      </c>
      <c r="E17" s="5">
        <v>100000</v>
      </c>
    </row>
    <row r="18" spans="1:6" x14ac:dyDescent="0.25">
      <c r="A18" s="2" t="s">
        <v>21</v>
      </c>
      <c r="B18" s="3"/>
      <c r="C18" s="3"/>
      <c r="D18" s="3"/>
      <c r="E18" s="2"/>
    </row>
    <row r="19" spans="1:6" x14ac:dyDescent="0.25">
      <c r="A19" s="2" t="s">
        <v>1</v>
      </c>
      <c r="B19" s="3">
        <v>265000</v>
      </c>
      <c r="C19" s="3">
        <v>250000</v>
      </c>
      <c r="D19" s="3">
        <v>250000</v>
      </c>
      <c r="E19" s="2">
        <v>300000</v>
      </c>
      <c r="F19" s="11"/>
    </row>
    <row r="20" spans="1:6" s="7" customFormat="1" x14ac:dyDescent="0.25">
      <c r="A20" s="5" t="s">
        <v>2</v>
      </c>
      <c r="B20" s="6">
        <v>265000</v>
      </c>
      <c r="C20" s="6">
        <v>250000</v>
      </c>
      <c r="D20" s="6">
        <v>250000</v>
      </c>
      <c r="E20" s="5">
        <f>SUM(E19)</f>
        <v>300000</v>
      </c>
    </row>
    <row r="21" spans="1:6" x14ac:dyDescent="0.25">
      <c r="A21" s="2" t="s">
        <v>22</v>
      </c>
      <c r="B21" s="3"/>
      <c r="C21" s="3"/>
      <c r="D21" s="3"/>
      <c r="E21" s="2"/>
    </row>
    <row r="22" spans="1:6" x14ac:dyDescent="0.25">
      <c r="A22" s="2" t="s">
        <v>41</v>
      </c>
      <c r="B22" s="3">
        <v>-50000</v>
      </c>
      <c r="C22" s="3"/>
      <c r="D22" s="3"/>
      <c r="E22" s="2"/>
    </row>
    <row r="23" spans="1:6" x14ac:dyDescent="0.25">
      <c r="A23" s="2" t="s">
        <v>7</v>
      </c>
      <c r="B23" s="3">
        <v>101000</v>
      </c>
      <c r="C23" s="3">
        <v>100000</v>
      </c>
      <c r="D23" s="3">
        <v>100000</v>
      </c>
      <c r="E23" s="2"/>
    </row>
    <row r="24" spans="1:6" x14ac:dyDescent="0.25">
      <c r="A24" s="2" t="s">
        <v>9</v>
      </c>
      <c r="B24" s="3">
        <v>1421</v>
      </c>
      <c r="C24" s="3">
        <v>0</v>
      </c>
      <c r="D24" s="3">
        <v>50000</v>
      </c>
      <c r="E24" s="2"/>
    </row>
    <row r="25" spans="1:6" x14ac:dyDescent="0.25">
      <c r="A25" s="2" t="s">
        <v>11</v>
      </c>
      <c r="B25" s="3">
        <v>21177</v>
      </c>
      <c r="C25" s="3">
        <v>50000</v>
      </c>
      <c r="D25" s="3"/>
      <c r="E25" s="2"/>
    </row>
    <row r="26" spans="1:6" x14ac:dyDescent="0.25">
      <c r="A26" s="2" t="s">
        <v>1</v>
      </c>
      <c r="B26" s="3">
        <v>138313</v>
      </c>
      <c r="C26" s="3">
        <v>280000</v>
      </c>
      <c r="D26" s="3">
        <v>380000</v>
      </c>
      <c r="E26" s="2"/>
    </row>
    <row r="27" spans="1:6" s="7" customFormat="1" x14ac:dyDescent="0.25">
      <c r="A27" s="5" t="s">
        <v>2</v>
      </c>
      <c r="B27" s="6">
        <v>211911</v>
      </c>
      <c r="C27" s="6">
        <v>430000</v>
      </c>
      <c r="D27" s="6">
        <v>530000</v>
      </c>
      <c r="E27" s="5">
        <v>550000</v>
      </c>
    </row>
    <row r="28" spans="1:6" x14ac:dyDescent="0.25">
      <c r="A28" s="2" t="s">
        <v>23</v>
      </c>
      <c r="B28" s="3"/>
      <c r="C28" s="3"/>
      <c r="D28" s="3"/>
      <c r="E28" s="2"/>
    </row>
    <row r="29" spans="1:6" x14ac:dyDescent="0.25">
      <c r="A29" s="2" t="s">
        <v>36</v>
      </c>
      <c r="B29" s="3">
        <v>-7809</v>
      </c>
      <c r="C29" s="3"/>
      <c r="D29" s="3"/>
      <c r="E29" s="2"/>
    </row>
    <row r="30" spans="1:6" x14ac:dyDescent="0.25">
      <c r="A30" s="2" t="s">
        <v>37</v>
      </c>
      <c r="B30" s="3">
        <v>-186750</v>
      </c>
      <c r="C30" s="3"/>
      <c r="D30" s="3"/>
      <c r="E30" s="2"/>
    </row>
    <row r="31" spans="1:6" x14ac:dyDescent="0.25">
      <c r="A31" s="2" t="s">
        <v>0</v>
      </c>
      <c r="B31" s="3">
        <v>322518</v>
      </c>
      <c r="C31" s="3">
        <v>380000</v>
      </c>
      <c r="D31" s="3"/>
      <c r="E31" s="2"/>
    </row>
    <row r="32" spans="1:6" x14ac:dyDescent="0.25">
      <c r="A32" s="2" t="s">
        <v>7</v>
      </c>
      <c r="B32" s="3">
        <v>152000</v>
      </c>
      <c r="C32" s="3">
        <v>310000</v>
      </c>
      <c r="D32" s="3"/>
      <c r="E32" s="2"/>
    </row>
    <row r="33" spans="1:5" x14ac:dyDescent="0.25">
      <c r="A33" s="2" t="s">
        <v>38</v>
      </c>
      <c r="B33" s="3">
        <v>30</v>
      </c>
      <c r="C33" s="3"/>
      <c r="D33" s="3"/>
      <c r="E33" s="2"/>
    </row>
    <row r="34" spans="1:5" x14ac:dyDescent="0.25">
      <c r="A34" s="2" t="s">
        <v>39</v>
      </c>
      <c r="B34" s="3">
        <v>4</v>
      </c>
      <c r="C34" s="3"/>
      <c r="D34" s="3"/>
      <c r="E34" s="2"/>
    </row>
    <row r="35" spans="1:5" x14ac:dyDescent="0.25">
      <c r="A35" s="2" t="s">
        <v>40</v>
      </c>
      <c r="B35" s="3">
        <v>7000</v>
      </c>
      <c r="C35" s="3"/>
      <c r="D35" s="3"/>
      <c r="E35" s="2"/>
    </row>
    <row r="36" spans="1:5" x14ac:dyDescent="0.25">
      <c r="A36" s="2" t="s">
        <v>9</v>
      </c>
      <c r="B36" s="3">
        <v>996</v>
      </c>
      <c r="C36" s="3">
        <v>0</v>
      </c>
      <c r="D36" s="3"/>
      <c r="E36" s="2"/>
    </row>
    <row r="37" spans="1:5" x14ac:dyDescent="0.25">
      <c r="A37" s="2" t="s">
        <v>10</v>
      </c>
      <c r="B37" s="3">
        <v>1648</v>
      </c>
      <c r="C37" s="3">
        <v>0</v>
      </c>
      <c r="D37" s="3"/>
      <c r="E37" s="2"/>
    </row>
    <row r="38" spans="1:5" x14ac:dyDescent="0.25">
      <c r="A38" s="2" t="s">
        <v>11</v>
      </c>
      <c r="B38" s="3">
        <v>6031</v>
      </c>
      <c r="C38" s="3">
        <v>45000</v>
      </c>
      <c r="D38" s="3"/>
      <c r="E38" s="2"/>
    </row>
    <row r="39" spans="1:5" x14ac:dyDescent="0.25">
      <c r="A39" s="2" t="s">
        <v>12</v>
      </c>
      <c r="B39" s="3">
        <v>973</v>
      </c>
      <c r="C39" s="3">
        <v>0</v>
      </c>
      <c r="D39" s="3"/>
      <c r="E39" s="2"/>
    </row>
    <row r="40" spans="1:5" x14ac:dyDescent="0.25">
      <c r="A40" s="2" t="s">
        <v>24</v>
      </c>
      <c r="B40" s="3">
        <v>5048</v>
      </c>
      <c r="C40" s="3">
        <v>0</v>
      </c>
      <c r="D40" s="3"/>
      <c r="E40" s="2"/>
    </row>
    <row r="41" spans="1:5" x14ac:dyDescent="0.25">
      <c r="A41" s="2" t="s">
        <v>1</v>
      </c>
      <c r="B41" s="3">
        <v>20000</v>
      </c>
      <c r="C41" s="3">
        <v>0</v>
      </c>
      <c r="D41" s="3"/>
      <c r="E41" s="2"/>
    </row>
    <row r="42" spans="1:5" s="7" customFormat="1" x14ac:dyDescent="0.25">
      <c r="A42" s="5" t="s">
        <v>2</v>
      </c>
      <c r="B42" s="6">
        <f>SUM(B29:B41)</f>
        <v>321689</v>
      </c>
      <c r="C42" s="6">
        <v>735000</v>
      </c>
      <c r="D42" s="6">
        <v>735000</v>
      </c>
      <c r="E42" s="5">
        <v>615000</v>
      </c>
    </row>
    <row r="43" spans="1:5" x14ac:dyDescent="0.25">
      <c r="A43" s="2" t="s">
        <v>25</v>
      </c>
      <c r="B43" s="3"/>
      <c r="C43" s="3"/>
      <c r="D43" s="3"/>
      <c r="E43" s="2"/>
    </row>
    <row r="44" spans="1:5" x14ac:dyDescent="0.25">
      <c r="A44" s="2" t="s">
        <v>0</v>
      </c>
      <c r="B44" s="3">
        <v>23314</v>
      </c>
      <c r="C44" s="3">
        <v>0</v>
      </c>
      <c r="D44" s="3"/>
      <c r="E44" s="2"/>
    </row>
    <row r="45" spans="1:5" x14ac:dyDescent="0.25">
      <c r="A45" s="2" t="s">
        <v>6</v>
      </c>
      <c r="B45" s="3">
        <v>4000</v>
      </c>
      <c r="C45" s="3">
        <v>0</v>
      </c>
      <c r="D45" s="3"/>
      <c r="E45" s="2"/>
    </row>
    <row r="46" spans="1:5" x14ac:dyDescent="0.25">
      <c r="A46" s="2" t="s">
        <v>7</v>
      </c>
      <c r="B46" s="3">
        <v>103120</v>
      </c>
      <c r="C46" s="3">
        <v>100000</v>
      </c>
      <c r="D46" s="3"/>
      <c r="E46" s="2"/>
    </row>
    <row r="47" spans="1:5" x14ac:dyDescent="0.25">
      <c r="A47" s="2" t="s">
        <v>4</v>
      </c>
      <c r="B47" s="3">
        <v>564</v>
      </c>
      <c r="C47" s="3">
        <v>0</v>
      </c>
      <c r="D47" s="3"/>
      <c r="E47" s="2"/>
    </row>
    <row r="48" spans="1:5" x14ac:dyDescent="0.25">
      <c r="A48" s="2" t="s">
        <v>9</v>
      </c>
      <c r="B48" s="3">
        <v>722</v>
      </c>
      <c r="C48" s="3">
        <v>0</v>
      </c>
      <c r="D48" s="3"/>
      <c r="E48" s="2"/>
    </row>
    <row r="49" spans="1:6" x14ac:dyDescent="0.25">
      <c r="A49" s="2" t="s">
        <v>11</v>
      </c>
      <c r="B49" s="3">
        <v>310</v>
      </c>
      <c r="C49" s="3">
        <v>0</v>
      </c>
      <c r="D49" s="3"/>
      <c r="E49" s="2"/>
    </row>
    <row r="50" spans="1:6" x14ac:dyDescent="0.25">
      <c r="A50" s="2" t="s">
        <v>1</v>
      </c>
      <c r="B50" s="3">
        <v>62395</v>
      </c>
      <c r="C50" s="3">
        <v>300000</v>
      </c>
      <c r="D50" s="3"/>
      <c r="E50" s="2"/>
    </row>
    <row r="51" spans="1:6" s="7" customFormat="1" x14ac:dyDescent="0.25">
      <c r="A51" s="5" t="s">
        <v>2</v>
      </c>
      <c r="B51" s="6">
        <v>194425</v>
      </c>
      <c r="C51" s="6">
        <v>400000</v>
      </c>
      <c r="D51" s="6">
        <v>400000</v>
      </c>
      <c r="E51" s="5">
        <v>500000</v>
      </c>
    </row>
    <row r="52" spans="1:6" x14ac:dyDescent="0.25">
      <c r="A52" s="2" t="s">
        <v>26</v>
      </c>
      <c r="B52" s="3"/>
      <c r="C52" s="3"/>
      <c r="D52" s="3"/>
      <c r="E52" s="2"/>
    </row>
    <row r="53" spans="1:6" x14ac:dyDescent="0.25">
      <c r="A53" s="2" t="s">
        <v>0</v>
      </c>
      <c r="B53" s="3">
        <v>0</v>
      </c>
      <c r="C53" s="3">
        <v>40000</v>
      </c>
      <c r="D53" s="3">
        <v>40000</v>
      </c>
      <c r="E53" s="2">
        <v>40000</v>
      </c>
      <c r="F53" t="s">
        <v>42</v>
      </c>
    </row>
    <row r="54" spans="1:6" x14ac:dyDescent="0.25">
      <c r="A54" s="2" t="s">
        <v>1</v>
      </c>
      <c r="B54" s="3">
        <v>0</v>
      </c>
      <c r="C54" s="3">
        <v>60000</v>
      </c>
      <c r="D54" s="3">
        <v>60000</v>
      </c>
      <c r="E54" s="2">
        <v>60000</v>
      </c>
      <c r="F54" t="s">
        <v>43</v>
      </c>
    </row>
    <row r="55" spans="1:6" s="7" customFormat="1" x14ac:dyDescent="0.25">
      <c r="A55" s="5" t="s">
        <v>2</v>
      </c>
      <c r="B55" s="6">
        <v>0</v>
      </c>
      <c r="C55" s="6">
        <v>100000</v>
      </c>
      <c r="D55" s="6">
        <v>100000</v>
      </c>
      <c r="E55" s="5">
        <f>SUM(E53:E54)</f>
        <v>100000</v>
      </c>
    </row>
    <row r="56" spans="1:6" x14ac:dyDescent="0.25">
      <c r="A56" s="2" t="s">
        <v>27</v>
      </c>
      <c r="B56" s="3"/>
      <c r="C56" s="3"/>
      <c r="D56" s="3"/>
      <c r="E56" s="2"/>
    </row>
    <row r="57" spans="1:6" x14ac:dyDescent="0.25">
      <c r="A57" s="2" t="s">
        <v>7</v>
      </c>
      <c r="B57" s="3">
        <v>0</v>
      </c>
      <c r="C57" s="3">
        <v>75000</v>
      </c>
      <c r="D57" s="3">
        <v>75000</v>
      </c>
      <c r="E57" s="2"/>
    </row>
    <row r="58" spans="1:6" x14ac:dyDescent="0.25">
      <c r="A58" s="2" t="s">
        <v>1</v>
      </c>
      <c r="B58" s="3">
        <v>174000</v>
      </c>
      <c r="C58" s="3">
        <v>230000</v>
      </c>
      <c r="D58" s="3">
        <v>255000</v>
      </c>
      <c r="E58" s="2">
        <v>330000</v>
      </c>
      <c r="F58" t="s">
        <v>45</v>
      </c>
    </row>
    <row r="59" spans="1:6" s="7" customFormat="1" x14ac:dyDescent="0.25">
      <c r="A59" s="5" t="s">
        <v>2</v>
      </c>
      <c r="B59" s="6">
        <v>174000</v>
      </c>
      <c r="C59" s="6">
        <v>305000</v>
      </c>
      <c r="D59" s="6">
        <v>330000</v>
      </c>
      <c r="E59" s="5">
        <f>SUM(E57:E58)</f>
        <v>330000</v>
      </c>
    </row>
    <row r="60" spans="1:6" x14ac:dyDescent="0.25">
      <c r="A60" s="2" t="s">
        <v>28</v>
      </c>
      <c r="B60" s="3"/>
      <c r="C60" s="3"/>
      <c r="D60" s="3"/>
      <c r="E60" s="2"/>
    </row>
    <row r="61" spans="1:6" x14ac:dyDescent="0.25">
      <c r="A61" s="2" t="s">
        <v>0</v>
      </c>
      <c r="B61" s="3">
        <v>48238</v>
      </c>
      <c r="C61" s="3">
        <v>110000</v>
      </c>
      <c r="D61" s="3">
        <v>230000</v>
      </c>
      <c r="E61" s="2"/>
    </row>
    <row r="62" spans="1:6" x14ac:dyDescent="0.25">
      <c r="A62" s="2" t="s">
        <v>7</v>
      </c>
      <c r="B62" s="3">
        <v>0</v>
      </c>
      <c r="C62" s="3">
        <v>60000</v>
      </c>
      <c r="D62" s="3"/>
      <c r="E62" s="2"/>
    </row>
    <row r="63" spans="1:6" x14ac:dyDescent="0.25">
      <c r="A63" s="2" t="s">
        <v>11</v>
      </c>
      <c r="B63" s="3">
        <v>1160</v>
      </c>
      <c r="C63" s="3">
        <v>0</v>
      </c>
      <c r="D63" s="3"/>
      <c r="E63" s="2"/>
    </row>
    <row r="64" spans="1:6" s="7" customFormat="1" x14ac:dyDescent="0.25">
      <c r="A64" s="5" t="s">
        <v>2</v>
      </c>
      <c r="B64" s="6">
        <v>48919</v>
      </c>
      <c r="C64" s="6">
        <v>170000</v>
      </c>
      <c r="D64" s="6">
        <v>230000</v>
      </c>
      <c r="E64" s="5">
        <v>350000</v>
      </c>
      <c r="F64" s="12" t="s">
        <v>44</v>
      </c>
    </row>
    <row r="65" spans="1:6" x14ac:dyDescent="0.25">
      <c r="A65" s="2" t="s">
        <v>3</v>
      </c>
      <c r="B65" s="3"/>
      <c r="C65" s="3"/>
      <c r="D65" s="3"/>
      <c r="E65" s="2"/>
    </row>
    <row r="66" spans="1:6" x14ac:dyDescent="0.25">
      <c r="A66" s="2" t="s">
        <v>1</v>
      </c>
      <c r="B66" s="3">
        <v>83714</v>
      </c>
      <c r="C66" s="3">
        <v>0</v>
      </c>
      <c r="D66" s="3">
        <v>100000</v>
      </c>
      <c r="E66" s="2">
        <v>120000</v>
      </c>
      <c r="F66" t="s">
        <v>33</v>
      </c>
    </row>
    <row r="67" spans="1:6" s="7" customFormat="1" x14ac:dyDescent="0.25">
      <c r="A67" s="5" t="s">
        <v>2</v>
      </c>
      <c r="B67" s="6">
        <v>83714</v>
      </c>
      <c r="C67" s="6">
        <v>0</v>
      </c>
      <c r="D67" s="6">
        <v>100000</v>
      </c>
      <c r="E67" s="5">
        <v>120000</v>
      </c>
    </row>
    <row r="68" spans="1:6" s="7" customFormat="1" x14ac:dyDescent="0.25">
      <c r="A68" s="13"/>
      <c r="B68" s="14"/>
      <c r="C68" s="14"/>
      <c r="D68" s="14"/>
      <c r="E68" s="15"/>
    </row>
    <row r="69" spans="1:6" s="10" customFormat="1" x14ac:dyDescent="0.25">
      <c r="A69" s="8" t="s">
        <v>32</v>
      </c>
      <c r="B69" s="9">
        <v>-1386110</v>
      </c>
      <c r="C69" s="9"/>
      <c r="D69" s="9">
        <v>63620</v>
      </c>
      <c r="E69" s="10">
        <f>SUM(E64,E67,E59,E55,E51,E42,E27,E20,E17,E14)</f>
        <v>-247000</v>
      </c>
      <c r="F69" s="10" t="s">
        <v>46</v>
      </c>
    </row>
  </sheetData>
  <pageMargins left="0.7" right="0.7" top="0.75" bottom="0.75" header="0.3" footer="0.3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38A4FE6D39A74A8CD1317F034CE03C" ma:contentTypeVersion="3" ma:contentTypeDescription="Opprett et nytt dokument." ma:contentTypeScope="" ma:versionID="3a06a9374546e516e717b09e44c10a9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d2b1c4df8a9f46e0e512911deff121fd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9" nillable="true" ma:displayName="Deklarert post" ma:hidden="true" ma:internalName="_vti_ItemDeclaredRecord" ma:readOnly="true">
      <xsd:simpleType>
        <xsd:restriction base="dms:DateTime"/>
      </xsd:simpleType>
    </xsd:element>
    <xsd:element name="_vti_ItemHoldRecordStatus" ma:index="10" nillable="true" ma:displayName="Status for sperring og post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CFDDC2-C7B9-45A1-AA38-16BF486F6672}">
  <ds:schemaRefs>
    <ds:schemaRef ds:uri="http://purl.org/dc/terms/"/>
    <ds:schemaRef ds:uri="http://schemas.microsoft.com/sharepoint/v3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sharepoint/v4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8907FB6-6969-4BA3-9D7C-A7BA3D8465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B25E23-1B10-4941-8CD2-E22B6B7C90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Are Hole</dc:creator>
  <cp:lastModifiedBy>Linn Maria Kierulf</cp:lastModifiedBy>
  <cp:lastPrinted>2016-11-30T09:16:29Z</cp:lastPrinted>
  <dcterms:created xsi:type="dcterms:W3CDTF">2016-10-30T12:26:29Z</dcterms:created>
  <dcterms:modified xsi:type="dcterms:W3CDTF">2016-12-21T10:15:09Z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0x0101008F38A4FE6D39A74A8CD1317F034CE03C</vt:lpwstr>
  </property>
</Properties>
</file>